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icra.sharepoint.com/sites/HYDROUSA/Documentos compartidos/General/Deliverables/WP5/Annex/"/>
    </mc:Choice>
  </mc:AlternateContent>
  <xr:revisionPtr revIDLastSave="498" documentId="13_ncr:1_{C15405E1-6858-4DBF-80D7-45D9477907FF}" xr6:coauthVersionLast="47" xr6:coauthVersionMax="47" xr10:uidLastSave="{82546D54-4F6E-4410-AE8B-0815224543C5}"/>
  <bookViews>
    <workbookView xWindow="28680" yWindow="-120" windowWidth="29040" windowHeight="15840" xr2:uid="{FABFDD09-0746-4C46-BD63-E9F94DBE9565}"/>
  </bookViews>
  <sheets>
    <sheet name="PhACs" sheetId="1" r:id="rId1"/>
    <sheet name="EDC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  <c r="C11" i="2" l="1"/>
  <c r="E11" i="2"/>
  <c r="F11" i="2"/>
  <c r="G11" i="2"/>
  <c r="H11" i="2"/>
  <c r="C62" i="1"/>
  <c r="D62" i="1"/>
  <c r="E62" i="1"/>
  <c r="F62" i="1"/>
  <c r="G62" i="1"/>
  <c r="H62" i="1"/>
</calcChain>
</file>

<file path=xl/sharedStrings.xml><?xml version="1.0" encoding="utf-8"?>
<sst xmlns="http://schemas.openxmlformats.org/spreadsheetml/2006/main" count="489" uniqueCount="107">
  <si>
    <t>Therapeutical Class </t>
  </si>
  <si>
    <t>Analytical parameters</t>
  </si>
  <si>
    <t>LOD (ng/L)</t>
  </si>
  <si>
    <t>ND</t>
  </si>
  <si>
    <t>Tamsulosin </t>
  </si>
  <si>
    <t>Alpha blockers</t>
  </si>
  <si>
    <t>&lt;LOQ</t>
  </si>
  <si>
    <t>Acetaminophen </t>
  </si>
  <si>
    <t>Analgesics and anti-inflammatories</t>
  </si>
  <si>
    <t>NA</t>
  </si>
  <si>
    <t>Codeine </t>
  </si>
  <si>
    <t>SAT</t>
  </si>
  <si>
    <t>Diclofenac </t>
  </si>
  <si>
    <t>NR</t>
  </si>
  <si>
    <t>Ibuprofen </t>
  </si>
  <si>
    <t>2-OH-IBU </t>
  </si>
  <si>
    <t>1-OH-IBU </t>
  </si>
  <si>
    <t>Indomethacine </t>
  </si>
  <si>
    <t>Ketoprofen </t>
  </si>
  <si>
    <t>Meloxicam </t>
  </si>
  <si>
    <t>Naproxen </t>
  </si>
  <si>
    <t>Phenazone </t>
  </si>
  <si>
    <t>Azithromycin </t>
  </si>
  <si>
    <t>Antibiotics</t>
  </si>
  <si>
    <t>Chlortetracycline </t>
  </si>
  <si>
    <t>Ciprofloxacin </t>
  </si>
  <si>
    <t>Clarithromycin </t>
  </si>
  <si>
    <t>Clindamycin </t>
  </si>
  <si>
    <t>Erythromycin </t>
  </si>
  <si>
    <t>Metronidazole </t>
  </si>
  <si>
    <t>OH-Metronidazole </t>
  </si>
  <si>
    <t>Ofloxacin </t>
  </si>
  <si>
    <t>Oxytetracycline </t>
  </si>
  <si>
    <t>Sulfamethoxazole </t>
  </si>
  <si>
    <t>N-Acetyl-SMX </t>
  </si>
  <si>
    <t>Tetracycline </t>
  </si>
  <si>
    <t>Trimethoprim </t>
  </si>
  <si>
    <t>Levamisole </t>
  </si>
  <si>
    <t>Anti-helmintics</t>
  </si>
  <si>
    <t>Irbesartan </t>
  </si>
  <si>
    <t>Antihypertensives</t>
  </si>
  <si>
    <t>Losartan </t>
  </si>
  <si>
    <t>Valsartan </t>
  </si>
  <si>
    <t>Diltiazem </t>
  </si>
  <si>
    <t>Calcium channel blocker drugs</t>
  </si>
  <si>
    <t>Furosemide </t>
  </si>
  <si>
    <t>Diuretics</t>
  </si>
  <si>
    <t>Hydrochlorothiazide </t>
  </si>
  <si>
    <t>Salbutamol </t>
  </si>
  <si>
    <t>Ranitidine </t>
  </si>
  <si>
    <t>H2 Receptor Antagonists</t>
  </si>
  <si>
    <t>Bezafibrate </t>
  </si>
  <si>
    <t>Lipid regulators</t>
  </si>
  <si>
    <t>Pravastatin </t>
  </si>
  <si>
    <t>Alprazolam </t>
  </si>
  <si>
    <t>Psychiatric drugs</t>
  </si>
  <si>
    <t>Carbamazepine </t>
  </si>
  <si>
    <t>Epoxy-CBZ </t>
  </si>
  <si>
    <t>2-OH-CBZ </t>
  </si>
  <si>
    <t>Citalopram </t>
  </si>
  <si>
    <t>Fluoxetine </t>
  </si>
  <si>
    <t>Lorazepam </t>
  </si>
  <si>
    <t>Norfluoxetine </t>
  </si>
  <si>
    <t>Paroxetine </t>
  </si>
  <si>
    <t>Sertraline </t>
  </si>
  <si>
    <t>Venlafaxine </t>
  </si>
  <si>
    <t>N-Desmethyl-VLF </t>
  </si>
  <si>
    <t>O-Desmethyl-VLF </t>
  </si>
  <si>
    <t>Atenolol </t>
  </si>
  <si>
    <t>β-Blockers</t>
  </si>
  <si>
    <t>Metoprolol </t>
  </si>
  <si>
    <t>MTPA </t>
  </si>
  <si>
    <t>Propranolol </t>
  </si>
  <si>
    <t>Sotalol </t>
  </si>
  <si>
    <t>Class </t>
  </si>
  <si>
    <t>Recovery (%)</t>
  </si>
  <si>
    <t>LOQ (ng/L)</t>
  </si>
  <si>
    <t>BPA</t>
  </si>
  <si>
    <t xml:space="preserve">Plasticiser </t>
  </si>
  <si>
    <t>Methylparaben</t>
  </si>
  <si>
    <t>Preservative</t>
  </si>
  <si>
    <t>&lt; LOQ</t>
  </si>
  <si>
    <t>Propylparaben</t>
  </si>
  <si>
    <t>BPB</t>
  </si>
  <si>
    <t>Benzotriazole</t>
  </si>
  <si>
    <t>Anticorrosive agent</t>
  </si>
  <si>
    <t>Caffeine</t>
  </si>
  <si>
    <t>Stimulant</t>
  </si>
  <si>
    <t>Compound</t>
  </si>
  <si>
    <t>Total</t>
  </si>
  <si>
    <t>Concentrations (ng/L) of endocrine disrupting compounds (EDCs) and related compounds in the sampling campaigns of HYDRO 6</t>
  </si>
  <si>
    <t>Concentrations (ng/L) of pharmaceutical active compounds (PhACs) in the sampling campaigns of HYDRO 6</t>
  </si>
  <si>
    <r>
      <t>1</t>
    </r>
    <r>
      <rPr>
        <b/>
        <vertAlign val="superscript"/>
        <sz val="11"/>
        <color theme="1"/>
        <rFont val="Calibri"/>
        <family val="2"/>
        <scheme val="minor"/>
      </rPr>
      <t>st</t>
    </r>
    <r>
      <rPr>
        <b/>
        <sz val="11"/>
        <color theme="1"/>
        <rFont val="Calibri"/>
        <family val="2"/>
        <scheme val="minor"/>
      </rPr>
      <t xml:space="preserve"> loop - Rainwater 
Sample 1</t>
    </r>
  </si>
  <si>
    <r>
      <t>2</t>
    </r>
    <r>
      <rPr>
        <b/>
        <vertAlign val="superscript"/>
        <sz val="11"/>
        <color theme="1"/>
        <rFont val="Calibri"/>
        <family val="2"/>
        <scheme val="minor"/>
      </rPr>
      <t>nd</t>
    </r>
    <r>
      <rPr>
        <b/>
        <sz val="11"/>
        <color theme="1"/>
        <rFont val="Calibri"/>
        <family val="2"/>
        <scheme val="minor"/>
      </rPr>
      <t xml:space="preserve"> loop - Rainwater 
Sample 1</t>
    </r>
  </si>
  <si>
    <r>
      <t>1</t>
    </r>
    <r>
      <rPr>
        <b/>
        <vertAlign val="superscript"/>
        <sz val="11"/>
        <color theme="1"/>
        <rFont val="Calibri"/>
        <family val="2"/>
        <scheme val="minor"/>
      </rPr>
      <t>st</t>
    </r>
    <r>
      <rPr>
        <b/>
        <sz val="11"/>
        <color theme="1"/>
        <rFont val="Calibri"/>
        <family val="2"/>
        <scheme val="minor"/>
      </rPr>
      <t xml:space="preserve"> loop - Rainwater 
Sample 2</t>
    </r>
  </si>
  <si>
    <r>
      <t>2</t>
    </r>
    <r>
      <rPr>
        <b/>
        <vertAlign val="superscript"/>
        <sz val="11"/>
        <color theme="1"/>
        <rFont val="Calibri"/>
        <family val="2"/>
        <scheme val="minor"/>
      </rPr>
      <t>nd</t>
    </r>
    <r>
      <rPr>
        <b/>
        <sz val="11"/>
        <color theme="1"/>
        <rFont val="Calibri"/>
        <family val="2"/>
        <scheme val="minor"/>
      </rPr>
      <t xml:space="preserve"> loop - Rainwater 
Sample 2</t>
    </r>
  </si>
  <si>
    <r>
      <t>2</t>
    </r>
    <r>
      <rPr>
        <b/>
        <vertAlign val="superscript"/>
        <sz val="11"/>
        <color theme="1"/>
        <rFont val="Calibri"/>
        <family val="2"/>
        <scheme val="minor"/>
      </rPr>
      <t>nd</t>
    </r>
    <r>
      <rPr>
        <b/>
        <sz val="11"/>
        <color theme="1"/>
        <rFont val="Calibri"/>
        <family val="2"/>
        <scheme val="minor"/>
      </rPr>
      <t xml:space="preserve"> loop - Effluent Water - Sample 1</t>
    </r>
  </si>
  <si>
    <r>
      <t>1</t>
    </r>
    <r>
      <rPr>
        <b/>
        <vertAlign val="superscript"/>
        <sz val="11"/>
        <color theme="1"/>
        <rFont val="Calibri"/>
        <family val="2"/>
        <scheme val="minor"/>
      </rPr>
      <t>st</t>
    </r>
    <r>
      <rPr>
        <b/>
        <sz val="11"/>
        <color theme="1"/>
        <rFont val="Calibri"/>
        <family val="2"/>
        <scheme val="minor"/>
      </rPr>
      <t xml:space="preserve"> loop - Effluent Water - Sample 1</t>
    </r>
  </si>
  <si>
    <t>Total PhACs + EDCs</t>
  </si>
  <si>
    <t>Not Detected (below the limit of quantification)</t>
  </si>
  <si>
    <t>Below Limit of Quantification</t>
  </si>
  <si>
    <t>Not Analyzed</t>
  </si>
  <si>
    <t>SATurated peak. Concentration higher then upper linear range of calibration curve</t>
  </si>
  <si>
    <t>Not recovered (recovery % too low)</t>
  </si>
  <si>
    <t>Gemfibrozil</t>
  </si>
  <si>
    <t>Fluvastatin</t>
  </si>
  <si>
    <t>To treat asthma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</si>
</sst>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rgb="FF2F75B5"/>
      <name val="Calibri"/>
      <family val="2"/>
    </font>
    <font>
      <sz val="11"/>
      <name val="Calibri"/>
      <family val="2"/>
    </font>
    <font>
      <sz val="8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</font>
    <font>
      <b/>
      <i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3" fillId="0" borderId="0" xfId="0" applyFont="1" applyAlignment="1">
      <alignment horizontal="left"/>
    </xf>
    <xf numFmtId="164" fontId="1" fillId="0" borderId="12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" fontId="1" fillId="0" borderId="26" xfId="0" applyNumberFormat="1" applyFont="1" applyBorder="1" applyAlignment="1">
      <alignment horizontal="center" vertical="center"/>
    </xf>
    <xf numFmtId="0" fontId="1" fillId="0" borderId="40" xfId="0" applyFont="1" applyBorder="1" applyAlignment="1">
      <alignment horizontal="center"/>
    </xf>
    <xf numFmtId="0" fontId="5" fillId="0" borderId="41" xfId="0" applyFont="1" applyBorder="1" applyAlignment="1">
      <alignment horizontal="center" vertical="center"/>
    </xf>
    <xf numFmtId="1" fontId="5" fillId="0" borderId="42" xfId="0" applyNumberFormat="1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1" fontId="5" fillId="0" borderId="41" xfId="0" applyNumberFormat="1" applyFont="1" applyBorder="1" applyAlignment="1">
      <alignment horizontal="center" vertical="center"/>
    </xf>
    <xf numFmtId="0" fontId="1" fillId="0" borderId="43" xfId="0" applyFont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1" fontId="1" fillId="0" borderId="27" xfId="0" applyNumberFormat="1" applyFont="1" applyBorder="1" applyAlignment="1">
      <alignment horizontal="center" vertical="center"/>
    </xf>
    <xf numFmtId="1" fontId="1" fillId="0" borderId="13" xfId="0" applyNumberFormat="1" applyFont="1" applyBorder="1" applyAlignment="1">
      <alignment horizontal="center" vertical="center"/>
    </xf>
    <xf numFmtId="164" fontId="1" fillId="0" borderId="51" xfId="0" applyNumberFormat="1" applyFont="1" applyBorder="1" applyAlignment="1">
      <alignment horizontal="center" vertical="center"/>
    </xf>
    <xf numFmtId="164" fontId="1" fillId="0" borderId="52" xfId="0" applyNumberFormat="1" applyFont="1" applyBorder="1" applyAlignment="1">
      <alignment horizontal="center" vertical="center"/>
    </xf>
    <xf numFmtId="164" fontId="1" fillId="0" borderId="36" xfId="0" applyNumberFormat="1" applyFont="1" applyBorder="1" applyAlignment="1">
      <alignment horizontal="center" vertical="center"/>
    </xf>
    <xf numFmtId="164" fontId="1" fillId="0" borderId="54" xfId="0" applyNumberFormat="1" applyFont="1" applyBorder="1" applyAlignment="1">
      <alignment horizontal="center" vertical="center"/>
    </xf>
    <xf numFmtId="164" fontId="1" fillId="0" borderId="56" xfId="0" applyNumberFormat="1" applyFont="1" applyBorder="1" applyAlignment="1">
      <alignment horizontal="center" vertical="center"/>
    </xf>
    <xf numFmtId="164" fontId="1" fillId="0" borderId="57" xfId="0" applyNumberFormat="1" applyFont="1" applyBorder="1" applyAlignment="1">
      <alignment horizontal="center" vertical="center"/>
    </xf>
    <xf numFmtId="164" fontId="1" fillId="0" borderId="58" xfId="0" applyNumberFormat="1" applyFont="1" applyBorder="1" applyAlignment="1">
      <alignment horizontal="center" vertical="center"/>
    </xf>
    <xf numFmtId="164" fontId="1" fillId="0" borderId="59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2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1" fontId="1" fillId="0" borderId="34" xfId="0" applyNumberFormat="1" applyFont="1" applyBorder="1" applyAlignment="1">
      <alignment horizontal="center" vertical="center"/>
    </xf>
    <xf numFmtId="1" fontId="1" fillId="0" borderId="32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164" fontId="1" fillId="0" borderId="26" xfId="0" applyNumberFormat="1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3" fillId="3" borderId="27" xfId="0" applyFont="1" applyFill="1" applyBorder="1" applyAlignment="1">
      <alignment horizontal="center"/>
    </xf>
    <xf numFmtId="1" fontId="3" fillId="3" borderId="28" xfId="0" applyNumberFormat="1" applyFont="1" applyFill="1" applyBorder="1" applyAlignment="1">
      <alignment horizontal="center"/>
    </xf>
    <xf numFmtId="1" fontId="3" fillId="3" borderId="23" xfId="0" applyNumberFormat="1" applyFont="1" applyFill="1" applyBorder="1" applyAlignment="1">
      <alignment horizontal="center"/>
    </xf>
    <xf numFmtId="0" fontId="3" fillId="3" borderId="28" xfId="0" applyFont="1" applyFill="1" applyBorder="1" applyAlignment="1">
      <alignment horizontal="center"/>
    </xf>
    <xf numFmtId="1" fontId="1" fillId="0" borderId="37" xfId="0" applyNumberFormat="1" applyFont="1" applyBorder="1" applyAlignment="1">
      <alignment horizontal="center" vertical="center"/>
    </xf>
    <xf numFmtId="1" fontId="1" fillId="0" borderId="38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1" fillId="0" borderId="39" xfId="0" applyNumberFormat="1" applyFont="1" applyBorder="1" applyAlignment="1">
      <alignment horizontal="center" vertical="center"/>
    </xf>
    <xf numFmtId="1" fontId="1" fillId="0" borderId="50" xfId="0" applyNumberFormat="1" applyFont="1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1" fontId="1" fillId="0" borderId="16" xfId="0" applyNumberFormat="1" applyFont="1" applyBorder="1" applyAlignment="1">
      <alignment horizontal="center" vertical="center"/>
    </xf>
    <xf numFmtId="1" fontId="1" fillId="0" borderId="53" xfId="0" applyNumberFormat="1" applyFont="1" applyBorder="1" applyAlignment="1">
      <alignment horizontal="center" vertical="center"/>
    </xf>
    <xf numFmtId="1" fontId="1" fillId="0" borderId="48" xfId="0" applyNumberFormat="1" applyFont="1" applyBorder="1" applyAlignment="1">
      <alignment horizontal="center" vertical="center"/>
    </xf>
    <xf numFmtId="1" fontId="1" fillId="0" borderId="5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0" fontId="9" fillId="0" borderId="9" xfId="0" applyFont="1" applyBorder="1"/>
    <xf numFmtId="0" fontId="8" fillId="0" borderId="3" xfId="0" applyFont="1" applyBorder="1" applyAlignment="1">
      <alignment horizontal="right"/>
    </xf>
    <xf numFmtId="0" fontId="8" fillId="0" borderId="5" xfId="0" applyFont="1" applyBorder="1" applyAlignment="1">
      <alignment horizontal="right"/>
    </xf>
    <xf numFmtId="0" fontId="9" fillId="0" borderId="11" xfId="0" applyFont="1" applyBorder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2" xfId="0" applyFont="1" applyBorder="1"/>
    <xf numFmtId="0" fontId="9" fillId="0" borderId="4" xfId="0" applyFont="1" applyBorder="1"/>
    <xf numFmtId="0" fontId="9" fillId="0" borderId="6" xfId="0" applyFont="1" applyBorder="1"/>
    <xf numFmtId="0" fontId="2" fillId="0" borderId="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" fontId="3" fillId="3" borderId="11" xfId="0" applyNumberFormat="1" applyFont="1" applyFill="1" applyBorder="1" applyAlignment="1">
      <alignment horizontal="center"/>
    </xf>
    <xf numFmtId="1" fontId="1" fillId="0" borderId="30" xfId="0" applyNumberFormat="1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1" fontId="3" fillId="3" borderId="10" xfId="0" applyNumberFormat="1" applyFont="1" applyFill="1" applyBorder="1" applyAlignment="1">
      <alignment horizontal="center"/>
    </xf>
    <xf numFmtId="0" fontId="1" fillId="0" borderId="60" xfId="0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/>
    </xf>
    <xf numFmtId="1" fontId="1" fillId="0" borderId="60" xfId="0" applyNumberFormat="1" applyFont="1" applyBorder="1" applyAlignment="1">
      <alignment horizontal="center" vertical="center"/>
    </xf>
    <xf numFmtId="0" fontId="0" fillId="3" borderId="13" xfId="0" applyFill="1" applyBorder="1"/>
    <xf numFmtId="1" fontId="10" fillId="0" borderId="3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164" fontId="1" fillId="0" borderId="32" xfId="0" applyNumberFormat="1" applyFont="1" applyBorder="1" applyAlignment="1">
      <alignment horizontal="center" vertical="center"/>
    </xf>
    <xf numFmtId="164" fontId="1" fillId="0" borderId="24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35" xfId="0" applyNumberFormat="1" applyFont="1" applyBorder="1" applyAlignment="1">
      <alignment horizontal="center" vertical="center"/>
    </xf>
    <xf numFmtId="164" fontId="1" fillId="0" borderId="25" xfId="0" applyNumberFormat="1" applyFont="1" applyBorder="1" applyAlignment="1">
      <alignment horizontal="center" vertical="center"/>
    </xf>
    <xf numFmtId="164" fontId="1" fillId="0" borderId="23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0" fontId="3" fillId="0" borderId="61" xfId="0" applyFont="1" applyBorder="1" applyAlignment="1">
      <alignment horizontal="center"/>
    </xf>
    <xf numFmtId="0" fontId="3" fillId="0" borderId="62" xfId="0" applyFont="1" applyBorder="1" applyAlignment="1">
      <alignment horizontal="center"/>
    </xf>
    <xf numFmtId="0" fontId="0" fillId="0" borderId="0" xfId="0" applyBorder="1"/>
    <xf numFmtId="164" fontId="10" fillId="0" borderId="26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0" fillId="0" borderId="63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164" fontId="10" fillId="0" borderId="37" xfId="0" applyNumberFormat="1" applyFont="1" applyBorder="1" applyAlignment="1">
      <alignment horizontal="center" vertical="center"/>
    </xf>
    <xf numFmtId="164" fontId="10" fillId="0" borderId="29" xfId="0" applyNumberFormat="1" applyFont="1" applyBorder="1" applyAlignment="1">
      <alignment horizontal="center" vertical="center"/>
    </xf>
    <xf numFmtId="1" fontId="1" fillId="0" borderId="64" xfId="0" applyNumberFormat="1" applyFont="1" applyBorder="1" applyAlignment="1">
      <alignment horizontal="center" vertical="center"/>
    </xf>
    <xf numFmtId="164" fontId="1" fillId="0" borderId="65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/>
    </xf>
    <xf numFmtId="0" fontId="11" fillId="0" borderId="4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6FF5B-4BEF-4BE6-9D6D-A3759EC15983}">
  <dimension ref="A1:L68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ColWidth="11.42578125" defaultRowHeight="15" x14ac:dyDescent="0.25"/>
  <cols>
    <col min="1" max="1" width="29.7109375" customWidth="1"/>
    <col min="2" max="2" width="20.7109375" customWidth="1"/>
    <col min="3" max="8" width="18.7109375" customWidth="1"/>
    <col min="9" max="9" width="3.7109375" customWidth="1"/>
    <col min="10" max="10" width="13.7109375" style="45" customWidth="1"/>
    <col min="11" max="12" width="13.7109375" customWidth="1"/>
    <col min="13" max="13" width="12" bestFit="1" customWidth="1"/>
  </cols>
  <sheetData>
    <row r="1" spans="1:12" x14ac:dyDescent="0.25">
      <c r="A1" s="1" t="s">
        <v>91</v>
      </c>
    </row>
    <row r="2" spans="1:12" ht="15.75" thickBot="1" x14ac:dyDescent="0.3"/>
    <row r="3" spans="1:12" ht="15.75" customHeight="1" thickBot="1" x14ac:dyDescent="0.3">
      <c r="A3" s="99" t="s">
        <v>0</v>
      </c>
      <c r="B3" s="97" t="s">
        <v>88</v>
      </c>
      <c r="C3" s="102" t="s">
        <v>92</v>
      </c>
      <c r="D3" s="102" t="s">
        <v>94</v>
      </c>
      <c r="E3" s="102" t="s">
        <v>93</v>
      </c>
      <c r="F3" s="104" t="s">
        <v>95</v>
      </c>
      <c r="G3" s="102" t="s">
        <v>97</v>
      </c>
      <c r="H3" s="104" t="s">
        <v>96</v>
      </c>
      <c r="I3" s="13"/>
      <c r="J3" s="101" t="s">
        <v>1</v>
      </c>
      <c r="K3" s="133"/>
      <c r="L3" s="134"/>
    </row>
    <row r="4" spans="1:12" ht="15.75" thickBot="1" x14ac:dyDescent="0.3">
      <c r="A4" s="100"/>
      <c r="B4" s="98"/>
      <c r="C4" s="103"/>
      <c r="D4" s="103"/>
      <c r="E4" s="103"/>
      <c r="F4" s="105"/>
      <c r="G4" s="103"/>
      <c r="H4" s="105"/>
      <c r="I4" s="13"/>
      <c r="J4" s="46" t="s">
        <v>75</v>
      </c>
      <c r="K4" s="47" t="s">
        <v>2</v>
      </c>
      <c r="L4" s="48" t="s">
        <v>76</v>
      </c>
    </row>
    <row r="5" spans="1:12" ht="15" customHeight="1" x14ac:dyDescent="0.25">
      <c r="A5" s="137" t="s">
        <v>8</v>
      </c>
      <c r="B5" s="51" t="s">
        <v>7</v>
      </c>
      <c r="C5" s="52" t="s">
        <v>3</v>
      </c>
      <c r="D5" s="53" t="s">
        <v>3</v>
      </c>
      <c r="E5" s="52" t="s">
        <v>3</v>
      </c>
      <c r="F5" s="53" t="s">
        <v>6</v>
      </c>
      <c r="G5" s="52" t="s">
        <v>3</v>
      </c>
      <c r="H5" s="53" t="s">
        <v>3</v>
      </c>
      <c r="I5" s="10"/>
      <c r="J5" s="77">
        <v>118.7</v>
      </c>
      <c r="K5" s="122">
        <v>5</v>
      </c>
      <c r="L5" s="123">
        <v>16.600000000000001</v>
      </c>
    </row>
    <row r="6" spans="1:12" x14ac:dyDescent="0.25">
      <c r="A6" s="138"/>
      <c r="B6" s="54" t="s">
        <v>10</v>
      </c>
      <c r="C6" s="55" t="s">
        <v>3</v>
      </c>
      <c r="D6" s="56" t="s">
        <v>3</v>
      </c>
      <c r="E6" s="55" t="s">
        <v>3</v>
      </c>
      <c r="F6" s="56" t="s">
        <v>3</v>
      </c>
      <c r="G6" s="55" t="s">
        <v>3</v>
      </c>
      <c r="H6" s="56" t="s">
        <v>3</v>
      </c>
      <c r="I6" s="10"/>
      <c r="J6" s="78">
        <v>58.6</v>
      </c>
      <c r="K6" s="124">
        <v>1.1000000000000001</v>
      </c>
      <c r="L6" s="125">
        <v>3.8</v>
      </c>
    </row>
    <row r="7" spans="1:12" x14ac:dyDescent="0.25">
      <c r="A7" s="138"/>
      <c r="B7" s="54" t="s">
        <v>12</v>
      </c>
      <c r="C7" s="57">
        <v>22.6</v>
      </c>
      <c r="D7" s="58">
        <v>74.099999999999994</v>
      </c>
      <c r="E7" s="57" t="s">
        <v>3</v>
      </c>
      <c r="F7" s="56" t="s">
        <v>3</v>
      </c>
      <c r="G7" s="57">
        <v>61.2</v>
      </c>
      <c r="H7" s="58">
        <v>37.1</v>
      </c>
      <c r="I7" s="10"/>
      <c r="J7" s="78">
        <v>133</v>
      </c>
      <c r="K7" s="124">
        <v>3.8</v>
      </c>
      <c r="L7" s="125">
        <v>12.6</v>
      </c>
    </row>
    <row r="8" spans="1:12" x14ac:dyDescent="0.25">
      <c r="A8" s="138"/>
      <c r="B8" s="54" t="s">
        <v>14</v>
      </c>
      <c r="C8" s="57">
        <v>123.9</v>
      </c>
      <c r="D8" s="58">
        <v>660.6</v>
      </c>
      <c r="E8" s="57">
        <v>54.25</v>
      </c>
      <c r="F8" s="56" t="s">
        <v>3</v>
      </c>
      <c r="G8" s="57">
        <v>112.7</v>
      </c>
      <c r="H8" s="58">
        <v>212.2</v>
      </c>
      <c r="I8" s="59"/>
      <c r="J8" s="78">
        <v>81.599999999999994</v>
      </c>
      <c r="K8" s="124">
        <v>7.7</v>
      </c>
      <c r="L8" s="125">
        <v>25.5</v>
      </c>
    </row>
    <row r="9" spans="1:12" x14ac:dyDescent="0.25">
      <c r="A9" s="138"/>
      <c r="B9" s="60" t="s">
        <v>15</v>
      </c>
      <c r="C9" s="57" t="s">
        <v>3</v>
      </c>
      <c r="D9" s="58" t="s">
        <v>3</v>
      </c>
      <c r="E9" s="57" t="s">
        <v>3</v>
      </c>
      <c r="F9" s="56" t="s">
        <v>3</v>
      </c>
      <c r="G9" s="55" t="s">
        <v>3</v>
      </c>
      <c r="H9" s="56" t="s">
        <v>3</v>
      </c>
      <c r="I9" s="10"/>
      <c r="J9" s="78">
        <v>76</v>
      </c>
      <c r="K9" s="124">
        <v>38.799999999999997</v>
      </c>
      <c r="L9" s="125">
        <v>129.4</v>
      </c>
    </row>
    <row r="10" spans="1:12" x14ac:dyDescent="0.25">
      <c r="A10" s="138"/>
      <c r="B10" s="60" t="s">
        <v>16</v>
      </c>
      <c r="C10" s="55" t="s">
        <v>3</v>
      </c>
      <c r="D10" s="56" t="s">
        <v>3</v>
      </c>
      <c r="E10" s="55" t="s">
        <v>3</v>
      </c>
      <c r="F10" s="56" t="s">
        <v>3</v>
      </c>
      <c r="G10" s="55" t="s">
        <v>3</v>
      </c>
      <c r="H10" s="56" t="s">
        <v>3</v>
      </c>
      <c r="I10" s="10"/>
      <c r="J10" s="78">
        <v>133.19999999999999</v>
      </c>
      <c r="K10" s="124">
        <v>35.299999999999997</v>
      </c>
      <c r="L10" s="125">
        <v>117.7</v>
      </c>
    </row>
    <row r="11" spans="1:12" x14ac:dyDescent="0.25">
      <c r="A11" s="138"/>
      <c r="B11" s="54" t="s">
        <v>17</v>
      </c>
      <c r="C11" s="55" t="s">
        <v>3</v>
      </c>
      <c r="D11" s="56" t="s">
        <v>3</v>
      </c>
      <c r="E11" s="55" t="s">
        <v>3</v>
      </c>
      <c r="F11" s="56" t="s">
        <v>3</v>
      </c>
      <c r="G11" s="55" t="s">
        <v>3</v>
      </c>
      <c r="H11" s="56" t="s">
        <v>3</v>
      </c>
      <c r="I11" s="10"/>
      <c r="J11" s="78">
        <v>81</v>
      </c>
      <c r="K11" s="124">
        <v>0.8</v>
      </c>
      <c r="L11" s="125">
        <v>2.8</v>
      </c>
    </row>
    <row r="12" spans="1:12" x14ac:dyDescent="0.25">
      <c r="A12" s="138"/>
      <c r="B12" s="54" t="s">
        <v>18</v>
      </c>
      <c r="C12" s="55" t="s">
        <v>3</v>
      </c>
      <c r="D12" s="56" t="s">
        <v>3</v>
      </c>
      <c r="E12" s="55" t="s">
        <v>3</v>
      </c>
      <c r="F12" s="56" t="s">
        <v>3</v>
      </c>
      <c r="G12" s="55" t="s">
        <v>3</v>
      </c>
      <c r="H12" s="56" t="s">
        <v>3</v>
      </c>
      <c r="I12" s="10"/>
      <c r="J12" s="78" t="s">
        <v>11</v>
      </c>
      <c r="K12" s="124">
        <v>17.8</v>
      </c>
      <c r="L12" s="125">
        <v>59.2</v>
      </c>
    </row>
    <row r="13" spans="1:12" x14ac:dyDescent="0.25">
      <c r="A13" s="138"/>
      <c r="B13" s="54" t="s">
        <v>19</v>
      </c>
      <c r="C13" s="55" t="s">
        <v>3</v>
      </c>
      <c r="D13" s="56" t="s">
        <v>3</v>
      </c>
      <c r="E13" s="55" t="s">
        <v>3</v>
      </c>
      <c r="F13" s="56" t="s">
        <v>3</v>
      </c>
      <c r="G13" s="55" t="s">
        <v>3</v>
      </c>
      <c r="H13" s="56" t="s">
        <v>3</v>
      </c>
      <c r="I13" s="10"/>
      <c r="J13" s="78">
        <v>75.5</v>
      </c>
      <c r="K13" s="124">
        <v>3.6</v>
      </c>
      <c r="L13" s="125">
        <v>11.8</v>
      </c>
    </row>
    <row r="14" spans="1:12" x14ac:dyDescent="0.25">
      <c r="A14" s="138"/>
      <c r="B14" s="54" t="s">
        <v>20</v>
      </c>
      <c r="C14" s="57">
        <v>17.5</v>
      </c>
      <c r="D14" s="58">
        <v>57.3</v>
      </c>
      <c r="E14" s="55" t="s">
        <v>6</v>
      </c>
      <c r="F14" s="56" t="s">
        <v>3</v>
      </c>
      <c r="G14" s="57">
        <v>22.5</v>
      </c>
      <c r="H14" s="58">
        <v>28.5</v>
      </c>
      <c r="I14" s="10"/>
      <c r="J14" s="78">
        <v>57.2</v>
      </c>
      <c r="K14" s="124">
        <v>1.6</v>
      </c>
      <c r="L14" s="125">
        <v>5.5</v>
      </c>
    </row>
    <row r="15" spans="1:12" ht="15.75" thickBot="1" x14ac:dyDescent="0.3">
      <c r="A15" s="139"/>
      <c r="B15" s="61" t="s">
        <v>21</v>
      </c>
      <c r="C15" s="62" t="s">
        <v>3</v>
      </c>
      <c r="D15" s="63" t="s">
        <v>3</v>
      </c>
      <c r="E15" s="62" t="s">
        <v>3</v>
      </c>
      <c r="F15" s="63" t="s">
        <v>3</v>
      </c>
      <c r="G15" s="64">
        <v>20.2</v>
      </c>
      <c r="H15" s="63" t="s">
        <v>3</v>
      </c>
      <c r="I15" s="10"/>
      <c r="J15" s="79">
        <v>57.2</v>
      </c>
      <c r="K15" s="126">
        <v>0.8</v>
      </c>
      <c r="L15" s="127">
        <v>2.7</v>
      </c>
    </row>
    <row r="16" spans="1:12" x14ac:dyDescent="0.25">
      <c r="A16" s="140" t="s">
        <v>23</v>
      </c>
      <c r="B16" s="51" t="s">
        <v>22</v>
      </c>
      <c r="C16" s="52" t="s">
        <v>13</v>
      </c>
      <c r="D16" s="53" t="s">
        <v>13</v>
      </c>
      <c r="E16" s="52" t="s">
        <v>13</v>
      </c>
      <c r="F16" s="53" t="s">
        <v>13</v>
      </c>
      <c r="G16" s="52" t="s">
        <v>13</v>
      </c>
      <c r="H16" s="53" t="s">
        <v>13</v>
      </c>
      <c r="I16" s="10"/>
      <c r="J16" s="77" t="s">
        <v>13</v>
      </c>
      <c r="K16" s="122" t="s">
        <v>13</v>
      </c>
      <c r="L16" s="123" t="s">
        <v>13</v>
      </c>
    </row>
    <row r="17" spans="1:12" x14ac:dyDescent="0.25">
      <c r="A17" s="141"/>
      <c r="B17" s="65" t="s">
        <v>24</v>
      </c>
      <c r="C17" s="55" t="s">
        <v>3</v>
      </c>
      <c r="D17" s="56" t="s">
        <v>3</v>
      </c>
      <c r="E17" s="55" t="s">
        <v>3</v>
      </c>
      <c r="F17" s="56" t="s">
        <v>3</v>
      </c>
      <c r="G17" s="55" t="s">
        <v>3</v>
      </c>
      <c r="H17" s="56" t="s">
        <v>3</v>
      </c>
      <c r="I17" s="10"/>
      <c r="J17" s="78">
        <v>57.4</v>
      </c>
      <c r="K17" s="124">
        <v>3.3</v>
      </c>
      <c r="L17" s="125">
        <v>11.1</v>
      </c>
    </row>
    <row r="18" spans="1:12" x14ac:dyDescent="0.25">
      <c r="A18" s="141"/>
      <c r="B18" s="54" t="s">
        <v>25</v>
      </c>
      <c r="C18" s="55" t="s">
        <v>3</v>
      </c>
      <c r="D18" s="56" t="s">
        <v>3</v>
      </c>
      <c r="E18" s="55" t="s">
        <v>3</v>
      </c>
      <c r="F18" s="58">
        <v>98.5</v>
      </c>
      <c r="G18" s="55" t="s">
        <v>6</v>
      </c>
      <c r="H18" s="58">
        <v>210.8</v>
      </c>
      <c r="I18" s="59"/>
      <c r="J18" s="78">
        <v>79.5</v>
      </c>
      <c r="K18" s="124">
        <v>5.9</v>
      </c>
      <c r="L18" s="125">
        <v>19.7</v>
      </c>
    </row>
    <row r="19" spans="1:12" x14ac:dyDescent="0.25">
      <c r="A19" s="141"/>
      <c r="B19" s="54" t="s">
        <v>26</v>
      </c>
      <c r="C19" s="55" t="s">
        <v>3</v>
      </c>
      <c r="D19" s="56" t="s">
        <v>3</v>
      </c>
      <c r="E19" s="55" t="s">
        <v>3</v>
      </c>
      <c r="F19" s="56" t="s">
        <v>3</v>
      </c>
      <c r="G19" s="55" t="s">
        <v>3</v>
      </c>
      <c r="H19" s="56" t="s">
        <v>3</v>
      </c>
      <c r="I19" s="10"/>
      <c r="J19" s="78">
        <v>20.2</v>
      </c>
      <c r="K19" s="124">
        <v>0.2</v>
      </c>
      <c r="L19" s="125">
        <v>0.6</v>
      </c>
    </row>
    <row r="20" spans="1:12" x14ac:dyDescent="0.25">
      <c r="A20" s="141"/>
      <c r="B20" s="54" t="s">
        <v>27</v>
      </c>
      <c r="C20" s="55" t="s">
        <v>3</v>
      </c>
      <c r="D20" s="56" t="s">
        <v>3</v>
      </c>
      <c r="E20" s="55" t="s">
        <v>3</v>
      </c>
      <c r="F20" s="56" t="s">
        <v>3</v>
      </c>
      <c r="G20" s="55" t="s">
        <v>3</v>
      </c>
      <c r="H20" s="56" t="s">
        <v>3</v>
      </c>
      <c r="I20" s="10"/>
      <c r="J20" s="78">
        <v>68.900000000000006</v>
      </c>
      <c r="K20" s="124">
        <v>0.2</v>
      </c>
      <c r="L20" s="125">
        <v>0.6</v>
      </c>
    </row>
    <row r="21" spans="1:12" x14ac:dyDescent="0.25">
      <c r="A21" s="141"/>
      <c r="B21" s="54" t="s">
        <v>28</v>
      </c>
      <c r="C21" s="55" t="s">
        <v>3</v>
      </c>
      <c r="D21" s="56" t="s">
        <v>3</v>
      </c>
      <c r="E21" s="55" t="s">
        <v>3</v>
      </c>
      <c r="F21" s="56" t="s">
        <v>3</v>
      </c>
      <c r="G21" s="55" t="s">
        <v>3</v>
      </c>
      <c r="H21" s="56" t="s">
        <v>3</v>
      </c>
      <c r="I21" s="10"/>
      <c r="J21" s="78">
        <v>82.5</v>
      </c>
      <c r="K21" s="124">
        <v>0.5</v>
      </c>
      <c r="L21" s="125">
        <v>1.8</v>
      </c>
    </row>
    <row r="22" spans="1:12" x14ac:dyDescent="0.25">
      <c r="A22" s="141"/>
      <c r="B22" s="54" t="s">
        <v>29</v>
      </c>
      <c r="C22" s="55" t="s">
        <v>3</v>
      </c>
      <c r="D22" s="56" t="s">
        <v>3</v>
      </c>
      <c r="E22" s="55" t="s">
        <v>3</v>
      </c>
      <c r="F22" s="56" t="s">
        <v>3</v>
      </c>
      <c r="G22" s="55" t="s">
        <v>3</v>
      </c>
      <c r="H22" s="56" t="s">
        <v>3</v>
      </c>
      <c r="I22" s="10"/>
      <c r="J22" s="78">
        <v>18.600000000000001</v>
      </c>
      <c r="K22" s="124">
        <v>1.1000000000000001</v>
      </c>
      <c r="L22" s="125">
        <v>3.8</v>
      </c>
    </row>
    <row r="23" spans="1:12" ht="15.75" customHeight="1" x14ac:dyDescent="0.25">
      <c r="A23" s="141"/>
      <c r="B23" s="60" t="s">
        <v>30</v>
      </c>
      <c r="C23" s="66" t="s">
        <v>13</v>
      </c>
      <c r="D23" s="67" t="s">
        <v>13</v>
      </c>
      <c r="E23" s="66" t="s">
        <v>13</v>
      </c>
      <c r="F23" s="67" t="s">
        <v>13</v>
      </c>
      <c r="G23" s="66" t="s">
        <v>13</v>
      </c>
      <c r="H23" s="67" t="s">
        <v>13</v>
      </c>
      <c r="I23" s="10"/>
      <c r="J23" s="80" t="s">
        <v>13</v>
      </c>
      <c r="K23" s="128" t="s">
        <v>13</v>
      </c>
      <c r="L23" s="129" t="s">
        <v>13</v>
      </c>
    </row>
    <row r="24" spans="1:12" x14ac:dyDescent="0.25">
      <c r="A24" s="141"/>
      <c r="B24" s="54" t="s">
        <v>31</v>
      </c>
      <c r="C24" s="55" t="s">
        <v>3</v>
      </c>
      <c r="D24" s="56" t="s">
        <v>3</v>
      </c>
      <c r="E24" s="55" t="s">
        <v>3</v>
      </c>
      <c r="F24" s="56" t="s">
        <v>3</v>
      </c>
      <c r="G24" s="55" t="s">
        <v>3</v>
      </c>
      <c r="H24" s="56" t="s">
        <v>3</v>
      </c>
      <c r="I24" s="10"/>
      <c r="J24" s="78">
        <v>57.2</v>
      </c>
      <c r="K24" s="124">
        <v>1</v>
      </c>
      <c r="L24" s="125">
        <v>3.3</v>
      </c>
    </row>
    <row r="25" spans="1:12" x14ac:dyDescent="0.25">
      <c r="A25" s="141"/>
      <c r="B25" s="54" t="s">
        <v>32</v>
      </c>
      <c r="C25" s="55" t="s">
        <v>3</v>
      </c>
      <c r="D25" s="56" t="s">
        <v>3</v>
      </c>
      <c r="E25" s="55" t="s">
        <v>3</v>
      </c>
      <c r="F25" s="56" t="s">
        <v>3</v>
      </c>
      <c r="G25" s="55" t="s">
        <v>3</v>
      </c>
      <c r="H25" s="56" t="s">
        <v>3</v>
      </c>
      <c r="I25" s="10"/>
      <c r="J25" s="78">
        <v>61.6</v>
      </c>
      <c r="K25" s="124">
        <v>1.2</v>
      </c>
      <c r="L25" s="125">
        <v>4</v>
      </c>
    </row>
    <row r="26" spans="1:12" x14ac:dyDescent="0.25">
      <c r="A26" s="141"/>
      <c r="B26" s="54" t="s">
        <v>33</v>
      </c>
      <c r="C26" s="55" t="s">
        <v>3</v>
      </c>
      <c r="D26" s="56" t="s">
        <v>6</v>
      </c>
      <c r="E26" s="55" t="s">
        <v>3</v>
      </c>
      <c r="F26" s="56" t="s">
        <v>3</v>
      </c>
      <c r="G26" s="57">
        <v>2.2000000000000002</v>
      </c>
      <c r="H26" s="56" t="s">
        <v>3</v>
      </c>
      <c r="I26" s="10"/>
      <c r="J26" s="78">
        <v>89.8</v>
      </c>
      <c r="K26" s="124">
        <v>0.1</v>
      </c>
      <c r="L26" s="125">
        <v>0.7</v>
      </c>
    </row>
    <row r="27" spans="1:12" x14ac:dyDescent="0.25">
      <c r="A27" s="141"/>
      <c r="B27" s="60" t="s">
        <v>34</v>
      </c>
      <c r="C27" s="55" t="s">
        <v>3</v>
      </c>
      <c r="D27" s="56" t="s">
        <v>3</v>
      </c>
      <c r="E27" s="55" t="s">
        <v>3</v>
      </c>
      <c r="F27" s="56" t="s">
        <v>3</v>
      </c>
      <c r="G27" s="55" t="s">
        <v>3</v>
      </c>
      <c r="H27" s="56" t="s">
        <v>6</v>
      </c>
      <c r="I27" s="10"/>
      <c r="J27" s="78">
        <v>60.4</v>
      </c>
      <c r="K27" s="124">
        <v>0.3</v>
      </c>
      <c r="L27" s="125">
        <v>1</v>
      </c>
    </row>
    <row r="28" spans="1:12" x14ac:dyDescent="0.25">
      <c r="A28" s="141"/>
      <c r="B28" s="54" t="s">
        <v>35</v>
      </c>
      <c r="C28" s="55" t="s">
        <v>3</v>
      </c>
      <c r="D28" s="56" t="s">
        <v>6</v>
      </c>
      <c r="E28" s="55" t="s">
        <v>6</v>
      </c>
      <c r="F28" s="58">
        <v>70.099999999999994</v>
      </c>
      <c r="G28" s="57">
        <v>7.3</v>
      </c>
      <c r="H28" s="56" t="s">
        <v>3</v>
      </c>
      <c r="I28" s="10"/>
      <c r="J28" s="78">
        <v>53.4</v>
      </c>
      <c r="K28" s="124">
        <v>2.1</v>
      </c>
      <c r="L28" s="125">
        <v>7</v>
      </c>
    </row>
    <row r="29" spans="1:12" ht="15.75" thickBot="1" x14ac:dyDescent="0.3">
      <c r="A29" s="142"/>
      <c r="B29" s="61" t="s">
        <v>36</v>
      </c>
      <c r="C29" s="62" t="s">
        <v>3</v>
      </c>
      <c r="D29" s="63" t="s">
        <v>3</v>
      </c>
      <c r="E29" s="62" t="s">
        <v>3</v>
      </c>
      <c r="F29" s="63" t="s">
        <v>3</v>
      </c>
      <c r="G29" s="62" t="s">
        <v>3</v>
      </c>
      <c r="H29" s="63" t="s">
        <v>3</v>
      </c>
      <c r="I29" s="10"/>
      <c r="J29" s="79">
        <v>108.9</v>
      </c>
      <c r="K29" s="126">
        <v>1.5</v>
      </c>
      <c r="L29" s="127">
        <v>5.0999999999999996</v>
      </c>
    </row>
    <row r="30" spans="1:12" ht="15.75" thickBot="1" x14ac:dyDescent="0.3">
      <c r="A30" s="143" t="s">
        <v>38</v>
      </c>
      <c r="B30" s="49" t="s">
        <v>37</v>
      </c>
      <c r="C30" s="9" t="s">
        <v>6</v>
      </c>
      <c r="D30" s="11" t="s">
        <v>3</v>
      </c>
      <c r="E30" s="9" t="s">
        <v>3</v>
      </c>
      <c r="F30" s="11" t="s">
        <v>6</v>
      </c>
      <c r="G30" s="9" t="s">
        <v>6</v>
      </c>
      <c r="H30" s="11" t="s">
        <v>3</v>
      </c>
      <c r="I30" s="10"/>
      <c r="J30" s="35">
        <v>101.8</v>
      </c>
      <c r="K30" s="50">
        <v>1.2</v>
      </c>
      <c r="L30" s="130">
        <v>4</v>
      </c>
    </row>
    <row r="31" spans="1:12" x14ac:dyDescent="0.25">
      <c r="A31" s="138" t="s">
        <v>40</v>
      </c>
      <c r="B31" s="65" t="s">
        <v>39</v>
      </c>
      <c r="C31" s="55" t="s">
        <v>3</v>
      </c>
      <c r="D31" s="56" t="s">
        <v>3</v>
      </c>
      <c r="E31" s="55" t="s">
        <v>3</v>
      </c>
      <c r="F31" s="56" t="s">
        <v>3</v>
      </c>
      <c r="G31" s="55" t="s">
        <v>3</v>
      </c>
      <c r="H31" s="56">
        <v>171</v>
      </c>
      <c r="I31" s="10"/>
      <c r="J31" s="78">
        <v>65.7</v>
      </c>
      <c r="K31" s="124">
        <v>0.2</v>
      </c>
      <c r="L31" s="125">
        <v>0.6</v>
      </c>
    </row>
    <row r="32" spans="1:12" x14ac:dyDescent="0.25">
      <c r="A32" s="138"/>
      <c r="B32" s="54" t="s">
        <v>41</v>
      </c>
      <c r="C32" s="55" t="s">
        <v>3</v>
      </c>
      <c r="D32" s="56" t="s">
        <v>3</v>
      </c>
      <c r="E32" s="55" t="s">
        <v>3</v>
      </c>
      <c r="F32" s="56" t="s">
        <v>3</v>
      </c>
      <c r="G32" s="55" t="s">
        <v>3</v>
      </c>
      <c r="H32" s="56" t="s">
        <v>3</v>
      </c>
      <c r="I32" s="10"/>
      <c r="J32" s="78">
        <v>53.4</v>
      </c>
      <c r="K32" s="124">
        <v>3.5</v>
      </c>
      <c r="L32" s="125">
        <v>11.7</v>
      </c>
    </row>
    <row r="33" spans="1:12" ht="15.75" thickBot="1" x14ac:dyDescent="0.3">
      <c r="A33" s="138"/>
      <c r="B33" s="68" t="s">
        <v>42</v>
      </c>
      <c r="C33" s="10" t="s">
        <v>3</v>
      </c>
      <c r="D33" s="69" t="s">
        <v>3</v>
      </c>
      <c r="E33" s="10" t="s">
        <v>3</v>
      </c>
      <c r="F33" s="12" t="s">
        <v>3</v>
      </c>
      <c r="G33" s="10" t="s">
        <v>3</v>
      </c>
      <c r="H33" s="12" t="s">
        <v>3</v>
      </c>
      <c r="I33" s="10"/>
      <c r="J33" s="33">
        <v>68</v>
      </c>
      <c r="K33" s="69">
        <v>2</v>
      </c>
      <c r="L33" s="131">
        <v>6.7</v>
      </c>
    </row>
    <row r="34" spans="1:12" ht="15.75" thickBot="1" x14ac:dyDescent="0.3">
      <c r="A34" s="143" t="s">
        <v>44</v>
      </c>
      <c r="B34" s="49" t="s">
        <v>43</v>
      </c>
      <c r="C34" s="9" t="s">
        <v>3</v>
      </c>
      <c r="D34" s="11" t="s">
        <v>3</v>
      </c>
      <c r="E34" s="9" t="s">
        <v>3</v>
      </c>
      <c r="F34" s="11" t="s">
        <v>3</v>
      </c>
      <c r="G34" s="9" t="s">
        <v>3</v>
      </c>
      <c r="H34" s="11" t="s">
        <v>3</v>
      </c>
      <c r="I34" s="10"/>
      <c r="J34" s="35">
        <v>68.8</v>
      </c>
      <c r="K34" s="50">
        <v>0.3</v>
      </c>
      <c r="L34" s="130">
        <v>0.9</v>
      </c>
    </row>
    <row r="35" spans="1:12" x14ac:dyDescent="0.25">
      <c r="A35" s="138" t="s">
        <v>46</v>
      </c>
      <c r="B35" s="65" t="s">
        <v>45</v>
      </c>
      <c r="C35" s="55" t="s">
        <v>3</v>
      </c>
      <c r="D35" s="56" t="s">
        <v>3</v>
      </c>
      <c r="E35" s="55" t="s">
        <v>3</v>
      </c>
      <c r="F35" s="56" t="s">
        <v>3</v>
      </c>
      <c r="G35" s="55" t="s">
        <v>3</v>
      </c>
      <c r="H35" s="56" t="s">
        <v>3</v>
      </c>
      <c r="I35" s="10"/>
      <c r="J35" s="78">
        <v>63.7</v>
      </c>
      <c r="K35" s="124">
        <v>13.7</v>
      </c>
      <c r="L35" s="125">
        <v>45.6</v>
      </c>
    </row>
    <row r="36" spans="1:12" ht="15.75" thickBot="1" x14ac:dyDescent="0.3">
      <c r="A36" s="138"/>
      <c r="B36" s="68" t="s">
        <v>47</v>
      </c>
      <c r="C36" s="10" t="s">
        <v>3</v>
      </c>
      <c r="D36" s="12" t="s">
        <v>3</v>
      </c>
      <c r="E36" s="10" t="s">
        <v>3</v>
      </c>
      <c r="F36" s="12" t="s">
        <v>3</v>
      </c>
      <c r="G36" s="10" t="s">
        <v>3</v>
      </c>
      <c r="H36" s="12" t="s">
        <v>3</v>
      </c>
      <c r="I36" s="10"/>
      <c r="J36" s="33">
        <v>123.3</v>
      </c>
      <c r="K36" s="69">
        <v>15.9</v>
      </c>
      <c r="L36" s="131">
        <v>53.1</v>
      </c>
    </row>
    <row r="37" spans="1:12" ht="15.75" thickBot="1" x14ac:dyDescent="0.3">
      <c r="A37" s="144" t="s">
        <v>50</v>
      </c>
      <c r="B37" s="49" t="s">
        <v>49</v>
      </c>
      <c r="C37" s="9" t="s">
        <v>13</v>
      </c>
      <c r="D37" s="11" t="s">
        <v>13</v>
      </c>
      <c r="E37" s="9" t="s">
        <v>13</v>
      </c>
      <c r="F37" s="11" t="s">
        <v>13</v>
      </c>
      <c r="G37" s="9" t="s">
        <v>13</v>
      </c>
      <c r="H37" s="11" t="s">
        <v>13</v>
      </c>
      <c r="I37" s="10"/>
      <c r="J37" s="35" t="s">
        <v>13</v>
      </c>
      <c r="K37" s="50" t="s">
        <v>13</v>
      </c>
      <c r="L37" s="130" t="s">
        <v>13</v>
      </c>
    </row>
    <row r="38" spans="1:12" x14ac:dyDescent="0.25">
      <c r="A38" s="138" t="s">
        <v>55</v>
      </c>
      <c r="B38" s="65" t="s">
        <v>54</v>
      </c>
      <c r="C38" s="55" t="s">
        <v>3</v>
      </c>
      <c r="D38" s="56" t="s">
        <v>3</v>
      </c>
      <c r="E38" s="55" t="s">
        <v>3</v>
      </c>
      <c r="F38" s="56" t="s">
        <v>3</v>
      </c>
      <c r="G38" s="55" t="s">
        <v>3</v>
      </c>
      <c r="H38" s="56" t="s">
        <v>3</v>
      </c>
      <c r="I38" s="10"/>
      <c r="J38" s="78">
        <v>54.3</v>
      </c>
      <c r="K38" s="124">
        <v>1.1000000000000001</v>
      </c>
      <c r="L38" s="125">
        <v>3.5</v>
      </c>
    </row>
    <row r="39" spans="1:12" x14ac:dyDescent="0.25">
      <c r="A39" s="138"/>
      <c r="B39" s="54" t="s">
        <v>56</v>
      </c>
      <c r="C39" s="55" t="s">
        <v>6</v>
      </c>
      <c r="D39" s="56" t="s">
        <v>3</v>
      </c>
      <c r="E39" s="55" t="s">
        <v>3</v>
      </c>
      <c r="F39" s="56" t="s">
        <v>6</v>
      </c>
      <c r="G39" s="55" t="s">
        <v>6</v>
      </c>
      <c r="H39" s="56" t="s">
        <v>3</v>
      </c>
      <c r="I39" s="10"/>
      <c r="J39" s="78">
        <v>99.3</v>
      </c>
      <c r="K39" s="124">
        <v>0.4</v>
      </c>
      <c r="L39" s="125">
        <v>1.4</v>
      </c>
    </row>
    <row r="40" spans="1:12" x14ac:dyDescent="0.25">
      <c r="A40" s="138"/>
      <c r="B40" s="60" t="s">
        <v>57</v>
      </c>
      <c r="C40" s="55" t="s">
        <v>3</v>
      </c>
      <c r="D40" s="56" t="s">
        <v>3</v>
      </c>
      <c r="E40" s="55" t="s">
        <v>3</v>
      </c>
      <c r="F40" s="56" t="s">
        <v>3</v>
      </c>
      <c r="G40" s="55" t="s">
        <v>3</v>
      </c>
      <c r="H40" s="56" t="s">
        <v>3</v>
      </c>
      <c r="I40" s="10"/>
      <c r="J40" s="78">
        <v>72.599999999999994</v>
      </c>
      <c r="K40" s="124">
        <v>0.5</v>
      </c>
      <c r="L40" s="125">
        <v>1.6</v>
      </c>
    </row>
    <row r="41" spans="1:12" x14ac:dyDescent="0.25">
      <c r="A41" s="138"/>
      <c r="B41" s="60" t="s">
        <v>58</v>
      </c>
      <c r="C41" s="55" t="s">
        <v>3</v>
      </c>
      <c r="D41" s="56" t="s">
        <v>3</v>
      </c>
      <c r="E41" s="55" t="s">
        <v>3</v>
      </c>
      <c r="F41" s="56" t="s">
        <v>3</v>
      </c>
      <c r="G41" s="55" t="s">
        <v>3</v>
      </c>
      <c r="H41" s="56" t="s">
        <v>3</v>
      </c>
      <c r="I41" s="10"/>
      <c r="J41" s="78">
        <v>66.400000000000006</v>
      </c>
      <c r="K41" s="124">
        <v>0.2</v>
      </c>
      <c r="L41" s="125">
        <v>0.6</v>
      </c>
    </row>
    <row r="42" spans="1:12" x14ac:dyDescent="0.25">
      <c r="A42" s="138"/>
      <c r="B42" s="54" t="s">
        <v>59</v>
      </c>
      <c r="C42" s="55" t="s">
        <v>3</v>
      </c>
      <c r="D42" s="56" t="s">
        <v>3</v>
      </c>
      <c r="E42" s="55" t="s">
        <v>3</v>
      </c>
      <c r="F42" s="56" t="s">
        <v>3</v>
      </c>
      <c r="G42" s="55" t="s">
        <v>3</v>
      </c>
      <c r="H42" s="56" t="s">
        <v>3</v>
      </c>
      <c r="I42" s="10"/>
      <c r="J42" s="78">
        <v>30.4</v>
      </c>
      <c r="K42" s="124">
        <v>0.3</v>
      </c>
      <c r="L42" s="125">
        <v>0.8</v>
      </c>
    </row>
    <row r="43" spans="1:12" x14ac:dyDescent="0.25">
      <c r="A43" s="138"/>
      <c r="B43" s="54" t="s">
        <v>60</v>
      </c>
      <c r="C43" s="55" t="s">
        <v>3</v>
      </c>
      <c r="D43" s="56" t="s">
        <v>3</v>
      </c>
      <c r="E43" s="55" t="s">
        <v>3</v>
      </c>
      <c r="F43" s="56" t="s">
        <v>3</v>
      </c>
      <c r="G43" s="55" t="s">
        <v>3</v>
      </c>
      <c r="H43" s="56" t="s">
        <v>3</v>
      </c>
      <c r="I43" s="10"/>
      <c r="J43" s="78">
        <v>112.3</v>
      </c>
      <c r="K43" s="124">
        <v>0.3</v>
      </c>
      <c r="L43" s="125">
        <v>1.1000000000000001</v>
      </c>
    </row>
    <row r="44" spans="1:12" x14ac:dyDescent="0.25">
      <c r="A44" s="138"/>
      <c r="B44" s="54" t="s">
        <v>61</v>
      </c>
      <c r="C44" s="55" t="s">
        <v>3</v>
      </c>
      <c r="D44" s="56" t="s">
        <v>3</v>
      </c>
      <c r="E44" s="55" t="s">
        <v>3</v>
      </c>
      <c r="F44" s="56" t="s">
        <v>3</v>
      </c>
      <c r="G44" s="55" t="s">
        <v>3</v>
      </c>
      <c r="H44" s="56" t="s">
        <v>3</v>
      </c>
      <c r="I44" s="10"/>
      <c r="J44" s="78">
        <v>80.400000000000006</v>
      </c>
      <c r="K44" s="124">
        <v>0.6</v>
      </c>
      <c r="L44" s="125">
        <v>1.9</v>
      </c>
    </row>
    <row r="45" spans="1:12" x14ac:dyDescent="0.25">
      <c r="A45" s="138"/>
      <c r="B45" s="54" t="s">
        <v>62</v>
      </c>
      <c r="C45" s="55" t="s">
        <v>3</v>
      </c>
      <c r="D45" s="56" t="s">
        <v>3</v>
      </c>
      <c r="E45" s="55" t="s">
        <v>3</v>
      </c>
      <c r="F45" s="56" t="s">
        <v>3</v>
      </c>
      <c r="G45" s="55" t="s">
        <v>3</v>
      </c>
      <c r="H45" s="56" t="s">
        <v>3</v>
      </c>
      <c r="I45" s="10"/>
      <c r="J45" s="78">
        <v>49.6</v>
      </c>
      <c r="K45" s="124">
        <v>9.3000000000000007</v>
      </c>
      <c r="L45" s="125">
        <v>31</v>
      </c>
    </row>
    <row r="46" spans="1:12" x14ac:dyDescent="0.25">
      <c r="A46" s="138"/>
      <c r="B46" s="54" t="s">
        <v>63</v>
      </c>
      <c r="C46" s="55" t="s">
        <v>3</v>
      </c>
      <c r="D46" s="56" t="s">
        <v>3</v>
      </c>
      <c r="E46" s="55" t="s">
        <v>3</v>
      </c>
      <c r="F46" s="56" t="s">
        <v>3</v>
      </c>
      <c r="G46" s="55" t="s">
        <v>3</v>
      </c>
      <c r="H46" s="56" t="s">
        <v>3</v>
      </c>
      <c r="I46" s="10"/>
      <c r="J46" s="78">
        <v>75.2</v>
      </c>
      <c r="K46" s="124">
        <v>0.8</v>
      </c>
      <c r="L46" s="125">
        <v>2.6</v>
      </c>
    </row>
    <row r="47" spans="1:12" x14ac:dyDescent="0.25">
      <c r="A47" s="138"/>
      <c r="B47" s="54" t="s">
        <v>64</v>
      </c>
      <c r="C47" s="55" t="s">
        <v>3</v>
      </c>
      <c r="D47" s="56" t="s">
        <v>3</v>
      </c>
      <c r="E47" s="55" t="s">
        <v>3</v>
      </c>
      <c r="F47" s="56" t="s">
        <v>3</v>
      </c>
      <c r="G47" s="55" t="s">
        <v>3</v>
      </c>
      <c r="H47" s="56" t="s">
        <v>3</v>
      </c>
      <c r="I47" s="10"/>
      <c r="J47" s="78">
        <v>56.5</v>
      </c>
      <c r="K47" s="124">
        <v>5.8</v>
      </c>
      <c r="L47" s="125">
        <v>19.3</v>
      </c>
    </row>
    <row r="48" spans="1:12" x14ac:dyDescent="0.25">
      <c r="A48" s="138"/>
      <c r="B48" s="54" t="s">
        <v>65</v>
      </c>
      <c r="C48" s="55" t="s">
        <v>3</v>
      </c>
      <c r="D48" s="56" t="s">
        <v>3</v>
      </c>
      <c r="E48" s="55" t="s">
        <v>3</v>
      </c>
      <c r="F48" s="56" t="s">
        <v>3</v>
      </c>
      <c r="G48" s="57">
        <v>2.8</v>
      </c>
      <c r="H48" s="56" t="s">
        <v>3</v>
      </c>
      <c r="I48" s="10"/>
      <c r="J48" s="78">
        <v>85.7</v>
      </c>
      <c r="K48" s="124">
        <v>0.6</v>
      </c>
      <c r="L48" s="125">
        <v>2.1</v>
      </c>
    </row>
    <row r="49" spans="1:12" x14ac:dyDescent="0.25">
      <c r="A49" s="138"/>
      <c r="B49" s="60" t="s">
        <v>66</v>
      </c>
      <c r="C49" s="55" t="s">
        <v>3</v>
      </c>
      <c r="D49" s="56" t="s">
        <v>3</v>
      </c>
      <c r="E49" s="55" t="s">
        <v>3</v>
      </c>
      <c r="F49" s="56" t="s">
        <v>3</v>
      </c>
      <c r="G49" s="57" t="s">
        <v>3</v>
      </c>
      <c r="H49" s="56" t="s">
        <v>3</v>
      </c>
      <c r="I49" s="10"/>
      <c r="J49" s="78">
        <v>46.8</v>
      </c>
      <c r="K49" s="124">
        <v>1.6</v>
      </c>
      <c r="L49" s="125">
        <v>5.3</v>
      </c>
    </row>
    <row r="50" spans="1:12" ht="15.75" thickBot="1" x14ac:dyDescent="0.3">
      <c r="A50" s="138"/>
      <c r="B50" s="71" t="s">
        <v>67</v>
      </c>
      <c r="C50" s="10" t="s">
        <v>3</v>
      </c>
      <c r="D50" s="17">
        <v>27</v>
      </c>
      <c r="E50" s="10" t="s">
        <v>3</v>
      </c>
      <c r="F50" s="12" t="s">
        <v>3</v>
      </c>
      <c r="G50" s="59">
        <v>14.8</v>
      </c>
      <c r="H50" s="12" t="s">
        <v>3</v>
      </c>
      <c r="I50" s="10"/>
      <c r="J50" s="33">
        <v>91.5</v>
      </c>
      <c r="K50" s="69">
        <v>1.1000000000000001</v>
      </c>
      <c r="L50" s="131">
        <v>3.8</v>
      </c>
    </row>
    <row r="51" spans="1:12" x14ac:dyDescent="0.25">
      <c r="A51" s="137" t="s">
        <v>69</v>
      </c>
      <c r="B51" s="51" t="s">
        <v>68</v>
      </c>
      <c r="C51" s="52" t="s">
        <v>3</v>
      </c>
      <c r="D51" s="53" t="s">
        <v>3</v>
      </c>
      <c r="E51" s="52" t="s">
        <v>3</v>
      </c>
      <c r="F51" s="53" t="s">
        <v>3</v>
      </c>
      <c r="G51" s="52" t="s">
        <v>3</v>
      </c>
      <c r="H51" s="53" t="s">
        <v>3</v>
      </c>
      <c r="I51" s="10"/>
      <c r="J51" s="77">
        <v>39</v>
      </c>
      <c r="K51" s="122">
        <v>0.3</v>
      </c>
      <c r="L51" s="123">
        <v>0.9</v>
      </c>
    </row>
    <row r="52" spans="1:12" x14ac:dyDescent="0.25">
      <c r="A52" s="138"/>
      <c r="B52" s="54" t="s">
        <v>70</v>
      </c>
      <c r="C52" s="55" t="s">
        <v>3</v>
      </c>
      <c r="D52" s="56" t="s">
        <v>3</v>
      </c>
      <c r="E52" s="55" t="s">
        <v>3</v>
      </c>
      <c r="F52" s="56" t="s">
        <v>3</v>
      </c>
      <c r="G52" s="55" t="s">
        <v>3</v>
      </c>
      <c r="H52" s="56" t="s">
        <v>3</v>
      </c>
      <c r="I52" s="10"/>
      <c r="J52" s="78">
        <v>30.3</v>
      </c>
      <c r="K52" s="124">
        <v>0.1</v>
      </c>
      <c r="L52" s="125">
        <v>0.4</v>
      </c>
    </row>
    <row r="53" spans="1:12" x14ac:dyDescent="0.25">
      <c r="A53" s="138"/>
      <c r="B53" s="60" t="s">
        <v>71</v>
      </c>
      <c r="C53" s="55" t="s">
        <v>3</v>
      </c>
      <c r="D53" s="56" t="s">
        <v>3</v>
      </c>
      <c r="E53" s="55" t="s">
        <v>3</v>
      </c>
      <c r="F53" s="56" t="s">
        <v>3</v>
      </c>
      <c r="G53" s="55" t="s">
        <v>3</v>
      </c>
      <c r="H53" s="56" t="s">
        <v>3</v>
      </c>
      <c r="I53" s="10"/>
      <c r="J53" s="78">
        <v>25.6</v>
      </c>
      <c r="K53" s="124">
        <v>0.3</v>
      </c>
      <c r="L53" s="125">
        <v>1</v>
      </c>
    </row>
    <row r="54" spans="1:12" x14ac:dyDescent="0.25">
      <c r="A54" s="138"/>
      <c r="B54" s="54" t="s">
        <v>72</v>
      </c>
      <c r="C54" s="55" t="s">
        <v>3</v>
      </c>
      <c r="D54" s="58">
        <v>3.2</v>
      </c>
      <c r="E54" s="55" t="s">
        <v>3</v>
      </c>
      <c r="F54" s="58">
        <v>3.3</v>
      </c>
      <c r="G54" s="55" t="s">
        <v>3</v>
      </c>
      <c r="H54" s="56" t="s">
        <v>3</v>
      </c>
      <c r="I54" s="10"/>
      <c r="J54" s="78">
        <v>82.2</v>
      </c>
      <c r="K54" s="124">
        <v>0.2</v>
      </c>
      <c r="L54" s="125">
        <v>0.7</v>
      </c>
    </row>
    <row r="55" spans="1:12" ht="15.75" thickBot="1" x14ac:dyDescent="0.3">
      <c r="A55" s="139"/>
      <c r="B55" s="61" t="s">
        <v>73</v>
      </c>
      <c r="C55" s="62" t="s">
        <v>3</v>
      </c>
      <c r="D55" s="63" t="s">
        <v>3</v>
      </c>
      <c r="E55" s="62" t="s">
        <v>3</v>
      </c>
      <c r="F55" s="63" t="s">
        <v>3</v>
      </c>
      <c r="G55" s="62" t="s">
        <v>3</v>
      </c>
      <c r="H55" s="63" t="s">
        <v>3</v>
      </c>
      <c r="I55" s="10"/>
      <c r="J55" s="79">
        <v>31.4</v>
      </c>
      <c r="K55" s="126">
        <v>0.3</v>
      </c>
      <c r="L55" s="127">
        <v>0.9</v>
      </c>
    </row>
    <row r="56" spans="1:12" x14ac:dyDescent="0.25">
      <c r="A56" s="137" t="s">
        <v>52</v>
      </c>
      <c r="B56" s="70" t="s">
        <v>104</v>
      </c>
      <c r="C56" s="55" t="s">
        <v>9</v>
      </c>
      <c r="D56" s="147" t="s">
        <v>9</v>
      </c>
      <c r="E56" s="55" t="s">
        <v>9</v>
      </c>
      <c r="F56" s="147" t="s">
        <v>9</v>
      </c>
      <c r="G56" s="55" t="s">
        <v>9</v>
      </c>
      <c r="H56" s="147" t="s">
        <v>9</v>
      </c>
      <c r="I56" s="10"/>
      <c r="J56" s="77" t="s">
        <v>9</v>
      </c>
      <c r="K56" s="148" t="s">
        <v>9</v>
      </c>
      <c r="L56" s="149" t="s">
        <v>9</v>
      </c>
    </row>
    <row r="57" spans="1:12" x14ac:dyDescent="0.25">
      <c r="A57" s="138"/>
      <c r="B57" s="54" t="s">
        <v>51</v>
      </c>
      <c r="C57" s="119">
        <v>26.9</v>
      </c>
      <c r="D57" s="115" t="s">
        <v>3</v>
      </c>
      <c r="E57" s="117" t="s">
        <v>3</v>
      </c>
      <c r="F57" s="115" t="s">
        <v>3</v>
      </c>
      <c r="G57" s="117" t="s">
        <v>3</v>
      </c>
      <c r="H57" s="114">
        <v>30.6</v>
      </c>
      <c r="I57" s="10"/>
      <c r="J57" s="78">
        <v>80.599999999999994</v>
      </c>
      <c r="K57" s="124">
        <v>2</v>
      </c>
      <c r="L57" s="125">
        <v>6.8</v>
      </c>
    </row>
    <row r="58" spans="1:12" x14ac:dyDescent="0.25">
      <c r="A58" s="138"/>
      <c r="B58" s="68" t="s">
        <v>53</v>
      </c>
      <c r="C58" s="117" t="s">
        <v>3</v>
      </c>
      <c r="D58" s="115" t="s">
        <v>3</v>
      </c>
      <c r="E58" s="117" t="s">
        <v>3</v>
      </c>
      <c r="F58" s="115" t="s">
        <v>3</v>
      </c>
      <c r="G58" s="117" t="s">
        <v>3</v>
      </c>
      <c r="H58" s="115" t="s">
        <v>3</v>
      </c>
      <c r="I58" s="10"/>
      <c r="J58" s="150">
        <v>69.400000000000006</v>
      </c>
      <c r="K58" s="118">
        <v>2.8</v>
      </c>
      <c r="L58" s="151">
        <v>9.1999999999999993</v>
      </c>
    </row>
    <row r="59" spans="1:12" ht="15.75" thickBot="1" x14ac:dyDescent="0.3">
      <c r="A59" s="139"/>
      <c r="B59" s="61" t="s">
        <v>105</v>
      </c>
      <c r="C59" s="145" t="s">
        <v>9</v>
      </c>
      <c r="D59" s="146" t="s">
        <v>9</v>
      </c>
      <c r="E59" s="145" t="s">
        <v>9</v>
      </c>
      <c r="F59" s="146" t="s">
        <v>9</v>
      </c>
      <c r="G59" s="145" t="s">
        <v>9</v>
      </c>
      <c r="H59" s="146" t="s">
        <v>9</v>
      </c>
      <c r="I59" s="10"/>
      <c r="J59" s="121" t="s">
        <v>9</v>
      </c>
      <c r="K59" s="132" t="s">
        <v>9</v>
      </c>
      <c r="L59" s="136" t="s">
        <v>9</v>
      </c>
    </row>
    <row r="60" spans="1:12" ht="15.75" thickBot="1" x14ac:dyDescent="0.3">
      <c r="A60" s="143" t="s">
        <v>5</v>
      </c>
      <c r="B60" s="49" t="s">
        <v>4</v>
      </c>
      <c r="C60" s="9" t="s">
        <v>3</v>
      </c>
      <c r="D60" s="50" t="s">
        <v>3</v>
      </c>
      <c r="E60" s="9" t="s">
        <v>3</v>
      </c>
      <c r="F60" s="11" t="s">
        <v>3</v>
      </c>
      <c r="G60" s="9" t="s">
        <v>3</v>
      </c>
      <c r="H60" s="11" t="s">
        <v>3</v>
      </c>
      <c r="I60" s="10"/>
      <c r="J60" s="35">
        <v>57.2</v>
      </c>
      <c r="K60" s="50">
        <v>0.1</v>
      </c>
      <c r="L60" s="130">
        <v>1.3</v>
      </c>
    </row>
    <row r="61" spans="1:12" ht="15.75" thickBot="1" x14ac:dyDescent="0.3">
      <c r="A61" s="143" t="s">
        <v>106</v>
      </c>
      <c r="B61" s="49" t="s">
        <v>48</v>
      </c>
      <c r="C61" s="9" t="s">
        <v>13</v>
      </c>
      <c r="D61" s="11" t="s">
        <v>13</v>
      </c>
      <c r="E61" s="9" t="s">
        <v>13</v>
      </c>
      <c r="F61" s="11" t="s">
        <v>13</v>
      </c>
      <c r="G61" s="9" t="s">
        <v>13</v>
      </c>
      <c r="H61" s="11" t="s">
        <v>13</v>
      </c>
      <c r="I61" s="10"/>
      <c r="J61" s="35" t="s">
        <v>13</v>
      </c>
      <c r="K61" s="50" t="s">
        <v>13</v>
      </c>
      <c r="L61" s="130" t="s">
        <v>13</v>
      </c>
    </row>
    <row r="62" spans="1:12" ht="15.75" thickBot="1" x14ac:dyDescent="0.3">
      <c r="A62" s="73" t="s">
        <v>89</v>
      </c>
      <c r="B62" s="120"/>
      <c r="C62" s="113">
        <f>SUM(C5:C55)</f>
        <v>164</v>
      </c>
      <c r="D62" s="116">
        <f>SUM(D5:D55)</f>
        <v>822.2</v>
      </c>
      <c r="E62" s="113">
        <f>SUM(E5:E55)</f>
        <v>54.25</v>
      </c>
      <c r="F62" s="116">
        <f>SUM(F5:F55)</f>
        <v>171.9</v>
      </c>
      <c r="G62" s="113">
        <f>SUM(G5:G55)</f>
        <v>243.70000000000002</v>
      </c>
      <c r="H62" s="116">
        <f>SUM(H5:H55)</f>
        <v>659.59999999999991</v>
      </c>
      <c r="I62" s="14"/>
      <c r="J62" s="72"/>
      <c r="K62" s="135"/>
      <c r="L62" s="135"/>
    </row>
    <row r="63" spans="1:12" ht="15.75" thickBot="1" x14ac:dyDescent="0.3"/>
    <row r="64" spans="1:12" x14ac:dyDescent="0.25">
      <c r="B64" s="87" t="s">
        <v>3</v>
      </c>
      <c r="C64" s="88" t="s">
        <v>99</v>
      </c>
      <c r="D64" s="88"/>
      <c r="E64" s="88"/>
      <c r="F64" s="94"/>
      <c r="G64" s="92"/>
      <c r="H64" s="92"/>
      <c r="I64" s="93"/>
    </row>
    <row r="65" spans="2:9" x14ac:dyDescent="0.25">
      <c r="B65" s="89" t="s">
        <v>6</v>
      </c>
      <c r="C65" s="92" t="s">
        <v>100</v>
      </c>
      <c r="D65" s="92"/>
      <c r="E65" s="92"/>
      <c r="F65" s="95"/>
      <c r="G65" s="92"/>
      <c r="H65" s="92"/>
      <c r="I65" s="93"/>
    </row>
    <row r="66" spans="2:9" x14ac:dyDescent="0.25">
      <c r="B66" s="89" t="s">
        <v>9</v>
      </c>
      <c r="C66" s="92" t="s">
        <v>101</v>
      </c>
      <c r="D66" s="92"/>
      <c r="E66" s="92"/>
      <c r="F66" s="95"/>
      <c r="G66" s="92"/>
      <c r="H66" s="92"/>
      <c r="I66" s="93"/>
    </row>
    <row r="67" spans="2:9" x14ac:dyDescent="0.25">
      <c r="B67" s="89" t="s">
        <v>11</v>
      </c>
      <c r="C67" s="92" t="s">
        <v>102</v>
      </c>
      <c r="D67" s="92"/>
      <c r="E67" s="92"/>
      <c r="F67" s="95"/>
      <c r="G67" s="92"/>
      <c r="H67" s="92"/>
      <c r="I67" s="93"/>
    </row>
    <row r="68" spans="2:9" ht="15.75" thickBot="1" x14ac:dyDescent="0.3">
      <c r="B68" s="90" t="s">
        <v>13</v>
      </c>
      <c r="C68" s="91" t="s">
        <v>103</v>
      </c>
      <c r="D68" s="91"/>
      <c r="E68" s="91"/>
      <c r="F68" s="96"/>
      <c r="G68" s="92"/>
      <c r="H68" s="92"/>
      <c r="I68" s="93"/>
    </row>
  </sheetData>
  <mergeCells count="16">
    <mergeCell ref="A56:A59"/>
    <mergeCell ref="A51:A55"/>
    <mergeCell ref="B3:B4"/>
    <mergeCell ref="A3:A4"/>
    <mergeCell ref="J3:L3"/>
    <mergeCell ref="C3:C4"/>
    <mergeCell ref="D3:D4"/>
    <mergeCell ref="E3:E4"/>
    <mergeCell ref="F3:F4"/>
    <mergeCell ref="G3:G4"/>
    <mergeCell ref="H3:H4"/>
    <mergeCell ref="A5:A15"/>
    <mergeCell ref="A16:A29"/>
    <mergeCell ref="A31:A33"/>
    <mergeCell ref="A35:A36"/>
    <mergeCell ref="A38:A50"/>
  </mergeCells>
  <phoneticPr fontId="6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40630-DF5B-4976-A810-D256EB1460AC}">
  <dimension ref="A1:L17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RowHeight="15" x14ac:dyDescent="0.25"/>
  <cols>
    <col min="1" max="2" width="20.7109375" customWidth="1"/>
    <col min="3" max="8" width="18.7109375" customWidth="1"/>
    <col min="9" max="9" width="3.7109375" customWidth="1"/>
    <col min="10" max="12" width="13.7109375" customWidth="1"/>
  </cols>
  <sheetData>
    <row r="1" spans="1:12" ht="15" customHeight="1" x14ac:dyDescent="0.25">
      <c r="A1" s="1" t="s">
        <v>90</v>
      </c>
    </row>
    <row r="2" spans="1:12" ht="15" customHeight="1" thickBot="1" x14ac:dyDescent="0.3"/>
    <row r="3" spans="1:12" ht="15" customHeight="1" thickBot="1" x14ac:dyDescent="0.3">
      <c r="A3" s="108" t="s">
        <v>74</v>
      </c>
      <c r="B3" s="106" t="s">
        <v>88</v>
      </c>
      <c r="C3" s="102" t="s">
        <v>92</v>
      </c>
      <c r="D3" s="102" t="s">
        <v>94</v>
      </c>
      <c r="E3" s="102" t="s">
        <v>93</v>
      </c>
      <c r="F3" s="104" t="s">
        <v>95</v>
      </c>
      <c r="G3" s="102" t="s">
        <v>97</v>
      </c>
      <c r="H3" s="104" t="s">
        <v>96</v>
      </c>
      <c r="I3" s="13"/>
      <c r="J3" s="110" t="s">
        <v>1</v>
      </c>
      <c r="K3" s="111"/>
      <c r="L3" s="112"/>
    </row>
    <row r="4" spans="1:12" ht="15" customHeight="1" thickBot="1" x14ac:dyDescent="0.3">
      <c r="A4" s="109"/>
      <c r="B4" s="107"/>
      <c r="C4" s="103"/>
      <c r="D4" s="103"/>
      <c r="E4" s="103"/>
      <c r="F4" s="105"/>
      <c r="G4" s="103"/>
      <c r="H4" s="105"/>
      <c r="I4" s="13"/>
      <c r="J4" s="6" t="s">
        <v>75</v>
      </c>
      <c r="K4" s="7" t="s">
        <v>2</v>
      </c>
      <c r="L4" s="8" t="s">
        <v>76</v>
      </c>
    </row>
    <row r="5" spans="1:12" ht="15" customHeight="1" x14ac:dyDescent="0.25">
      <c r="A5" s="152" t="s">
        <v>78</v>
      </c>
      <c r="B5" s="18" t="s">
        <v>77</v>
      </c>
      <c r="C5" s="19" t="s">
        <v>3</v>
      </c>
      <c r="D5" s="20">
        <v>142.30000000000001</v>
      </c>
      <c r="E5" s="19" t="s">
        <v>3</v>
      </c>
      <c r="F5" s="20">
        <v>55.7</v>
      </c>
      <c r="G5" s="21" t="s">
        <v>3</v>
      </c>
      <c r="H5" s="22">
        <v>10.4</v>
      </c>
      <c r="I5" s="15"/>
      <c r="J5" s="81">
        <v>28.35</v>
      </c>
      <c r="K5" s="37">
        <v>1.1399999999999999</v>
      </c>
      <c r="L5" s="38">
        <v>3.81</v>
      </c>
    </row>
    <row r="6" spans="1:12" ht="15" customHeight="1" thickBot="1" x14ac:dyDescent="0.3">
      <c r="A6" s="153"/>
      <c r="B6" s="23" t="s">
        <v>83</v>
      </c>
      <c r="C6" s="24" t="s">
        <v>3</v>
      </c>
      <c r="D6" s="25" t="s">
        <v>3</v>
      </c>
      <c r="E6" s="24" t="s">
        <v>3</v>
      </c>
      <c r="F6" s="25" t="s">
        <v>3</v>
      </c>
      <c r="G6" s="26" t="s">
        <v>3</v>
      </c>
      <c r="H6" s="24" t="s">
        <v>3</v>
      </c>
      <c r="I6" s="10"/>
      <c r="J6" s="82">
        <v>42.34</v>
      </c>
      <c r="K6" s="4">
        <v>0.62</v>
      </c>
      <c r="L6" s="5">
        <v>2.0499999999999998</v>
      </c>
    </row>
    <row r="7" spans="1:12" ht="15" customHeight="1" x14ac:dyDescent="0.25">
      <c r="A7" s="152" t="s">
        <v>80</v>
      </c>
      <c r="B7" s="18" t="s">
        <v>79</v>
      </c>
      <c r="C7" s="19" t="s">
        <v>3</v>
      </c>
      <c r="D7" s="27" t="s">
        <v>3</v>
      </c>
      <c r="E7" s="19" t="s">
        <v>3</v>
      </c>
      <c r="F7" s="28" t="s">
        <v>3</v>
      </c>
      <c r="G7" s="21" t="s">
        <v>3</v>
      </c>
      <c r="H7" s="19" t="s">
        <v>81</v>
      </c>
      <c r="I7" s="15"/>
      <c r="J7" s="83">
        <v>30.35</v>
      </c>
      <c r="K7" s="2">
        <v>9</v>
      </c>
      <c r="L7" s="3">
        <v>29.99</v>
      </c>
    </row>
    <row r="8" spans="1:12" ht="15" customHeight="1" thickBot="1" x14ac:dyDescent="0.3">
      <c r="A8" s="153"/>
      <c r="B8" s="23" t="s">
        <v>82</v>
      </c>
      <c r="C8" s="29" t="s">
        <v>3</v>
      </c>
      <c r="D8" s="30" t="s">
        <v>3</v>
      </c>
      <c r="E8" s="29" t="s">
        <v>3</v>
      </c>
      <c r="F8" s="30" t="s">
        <v>3</v>
      </c>
      <c r="G8" s="31" t="s">
        <v>3</v>
      </c>
      <c r="H8" s="29" t="s">
        <v>3</v>
      </c>
      <c r="I8" s="15"/>
      <c r="J8" s="84">
        <v>62.71</v>
      </c>
      <c r="K8" s="39">
        <v>5.58</v>
      </c>
      <c r="L8" s="40">
        <v>18.600000000000001</v>
      </c>
    </row>
    <row r="9" spans="1:12" ht="15" customHeight="1" thickBot="1" x14ac:dyDescent="0.3">
      <c r="A9" s="154" t="s">
        <v>85</v>
      </c>
      <c r="B9" s="34" t="s">
        <v>84</v>
      </c>
      <c r="C9" s="11" t="s">
        <v>3</v>
      </c>
      <c r="D9" s="9" t="s">
        <v>3</v>
      </c>
      <c r="E9" s="11" t="s">
        <v>3</v>
      </c>
      <c r="F9" s="9" t="s">
        <v>3</v>
      </c>
      <c r="G9" s="35">
        <v>492</v>
      </c>
      <c r="H9" s="36">
        <v>25.89</v>
      </c>
      <c r="I9" s="16"/>
      <c r="J9" s="85">
        <v>96.05</v>
      </c>
      <c r="K9" s="43">
        <v>0.79</v>
      </c>
      <c r="L9" s="44">
        <v>2.62</v>
      </c>
    </row>
    <row r="10" spans="1:12" ht="15" customHeight="1" thickBot="1" x14ac:dyDescent="0.3">
      <c r="A10" s="155" t="s">
        <v>87</v>
      </c>
      <c r="B10" s="32" t="s">
        <v>86</v>
      </c>
      <c r="C10" s="12" t="s">
        <v>3</v>
      </c>
      <c r="D10" s="10" t="s">
        <v>3</v>
      </c>
      <c r="E10" s="17">
        <v>5.47</v>
      </c>
      <c r="F10" s="10" t="s">
        <v>3</v>
      </c>
      <c r="G10" s="33">
        <v>46.57</v>
      </c>
      <c r="H10" s="17">
        <v>94.08</v>
      </c>
      <c r="I10" s="16"/>
      <c r="J10" s="86">
        <v>99.34</v>
      </c>
      <c r="K10" s="41">
        <v>0.39</v>
      </c>
      <c r="L10" s="42">
        <v>1.3</v>
      </c>
    </row>
    <row r="11" spans="1:12" ht="15" customHeight="1" thickBot="1" x14ac:dyDescent="0.3">
      <c r="A11" s="73" t="s">
        <v>98</v>
      </c>
      <c r="B11" s="76"/>
      <c r="C11" s="74">
        <f>SUM(PhACs!C5:C55,C5:C10)</f>
        <v>164</v>
      </c>
      <c r="D11" s="74">
        <f>SUM(PhACs!D5:D55,D5:D10)</f>
        <v>964.5</v>
      </c>
      <c r="E11" s="74">
        <f>SUM(PhACs!E5:E55,E5:E10)</f>
        <v>59.72</v>
      </c>
      <c r="F11" s="74">
        <f>SUM(PhACs!F5:F55,F5:F10)</f>
        <v>227.60000000000002</v>
      </c>
      <c r="G11" s="74">
        <f>SUM(PhACs!G5:G55,G5:G10)</f>
        <v>782.2700000000001</v>
      </c>
      <c r="H11" s="75">
        <f>SUM(H5:H10,PhACs!H5:H55)</f>
        <v>789.97</v>
      </c>
      <c r="I11" s="14"/>
    </row>
    <row r="12" spans="1:12" ht="15.75" thickBot="1" x14ac:dyDescent="0.3"/>
    <row r="13" spans="1:12" x14ac:dyDescent="0.25">
      <c r="B13" s="87" t="s">
        <v>3</v>
      </c>
      <c r="C13" s="88" t="s">
        <v>99</v>
      </c>
      <c r="D13" s="88"/>
      <c r="E13" s="88"/>
      <c r="F13" s="94"/>
    </row>
    <row r="14" spans="1:12" x14ac:dyDescent="0.25">
      <c r="B14" s="89" t="s">
        <v>6</v>
      </c>
      <c r="C14" s="92" t="s">
        <v>100</v>
      </c>
      <c r="D14" s="92"/>
      <c r="E14" s="92"/>
      <c r="F14" s="95"/>
    </row>
    <row r="15" spans="1:12" x14ac:dyDescent="0.25">
      <c r="B15" s="89" t="s">
        <v>9</v>
      </c>
      <c r="C15" s="92" t="s">
        <v>101</v>
      </c>
      <c r="D15" s="92"/>
      <c r="E15" s="92"/>
      <c r="F15" s="95"/>
    </row>
    <row r="16" spans="1:12" x14ac:dyDescent="0.25">
      <c r="B16" s="89" t="s">
        <v>11</v>
      </c>
      <c r="C16" s="92" t="s">
        <v>102</v>
      </c>
      <c r="D16" s="92"/>
      <c r="E16" s="92"/>
      <c r="F16" s="95"/>
    </row>
    <row r="17" spans="2:6" ht="15.75" thickBot="1" x14ac:dyDescent="0.3">
      <c r="B17" s="90" t="s">
        <v>13</v>
      </c>
      <c r="C17" s="91" t="s">
        <v>103</v>
      </c>
      <c r="D17" s="91"/>
      <c r="E17" s="91"/>
      <c r="F17" s="96"/>
    </row>
  </sheetData>
  <mergeCells count="11">
    <mergeCell ref="A5:A6"/>
    <mergeCell ref="A7:A8"/>
    <mergeCell ref="B3:B4"/>
    <mergeCell ref="A3:A4"/>
    <mergeCell ref="J3:L3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2428E0EAD6D5498BDBB12511F7512D" ma:contentTypeVersion="15" ma:contentTypeDescription="Crear nuevo documento." ma:contentTypeScope="" ma:versionID="0c76d863c3ecc22ee296bcf1b8da7551">
  <xsd:schema xmlns:xsd="http://www.w3.org/2001/XMLSchema" xmlns:xs="http://www.w3.org/2001/XMLSchema" xmlns:p="http://schemas.microsoft.com/office/2006/metadata/properties" xmlns:ns2="6a1f963b-ced7-40fe-9dd3-78e0736f4e74" xmlns:ns3="69fc4127-bc75-4118-8a27-49541b8abccc" targetNamespace="http://schemas.microsoft.com/office/2006/metadata/properties" ma:root="true" ma:fieldsID="0ad7d32232026fbb27016399ae30564f" ns2:_="" ns3:_="">
    <xsd:import namespace="6a1f963b-ced7-40fe-9dd3-78e0736f4e74"/>
    <xsd:import namespace="69fc4127-bc75-4118-8a27-49541b8abc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f963b-ced7-40fe-9dd3-78e0736f4e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e2e5dc17-cc22-4b20-95c3-3ff214506e4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fc4127-bc75-4118-8a27-49541b8abccc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c223e0b-5bd6-446c-aae6-4a27c22cba1a}" ma:internalName="TaxCatchAll" ma:showField="CatchAllData" ma:web="69fc4127-bc75-4118-8a27-49541b8abc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fc4127-bc75-4118-8a27-49541b8abccc" xsi:nil="true"/>
    <lcf76f155ced4ddcb4097134ff3c332f xmlns="6a1f963b-ced7-40fe-9dd3-78e0736f4e7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351C52-8726-4481-B924-93DDE89134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1f963b-ced7-40fe-9dd3-78e0736f4e74"/>
    <ds:schemaRef ds:uri="69fc4127-bc75-4118-8a27-49541b8abc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0A9718-AE1F-4EC9-AAA4-007332A20C72}">
  <ds:schemaRefs>
    <ds:schemaRef ds:uri="6a1f963b-ced7-40fe-9dd3-78e0736f4e74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2006/metadata/properties"/>
    <ds:schemaRef ds:uri="69fc4127-bc75-4118-8a27-49541b8abccc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13D5EFE-6DD3-4C5E-B3BE-07D64ABA7E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PhACs</vt:lpstr>
      <vt:lpstr>EDCs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Lucas Alonso ICRA</dc:creator>
  <cp:keywords/>
  <dc:description/>
  <cp:lastModifiedBy>Gianluigi Buttiglieri ICRA</cp:lastModifiedBy>
  <cp:revision/>
  <dcterms:created xsi:type="dcterms:W3CDTF">2023-04-10T11:46:48Z</dcterms:created>
  <dcterms:modified xsi:type="dcterms:W3CDTF">2023-07-10T20:15:35Z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0x010100A72428E0EAD6D5498BDBB12511F7512D</vt:lpwstr>
  </property>
  <property fmtid="{D5CDD505-2E9C-101B-9397-08002B2CF9AE}" pid="3" name="MediaServiceImageTags">
    <vt:lpwstr/>
  </property>
</Properties>
</file>